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timomatthias/Documents/03 Seb Schulz /01 PSA &amp; PPE/Ingo biamed/"/>
    </mc:Choice>
  </mc:AlternateContent>
  <xr:revisionPtr revIDLastSave="0" documentId="13_ncr:1_{81DD5540-223F-844B-8A67-7701261023DE}" xr6:coauthVersionLast="47" xr6:coauthVersionMax="47" xr10:uidLastSave="{00000000-0000-0000-0000-000000000000}"/>
  <bookViews>
    <workbookView xWindow="0" yWindow="500" windowWidth="26920" windowHeight="16660" xr2:uid="{36B7DA42-8E9D-46C2-8930-3A2384D6D909}"/>
  </bookViews>
  <sheets>
    <sheet name="Bestellformular" sheetId="1" r:id="rId1"/>
  </sheets>
  <definedNames>
    <definedName name="_xlnm.Print_Area" localSheetId="0">Bestellformular!$A$1:$I$104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F76" i="1"/>
  <c r="I76" i="1" s="1"/>
  <c r="F66" i="1"/>
  <c r="F65" i="1"/>
  <c r="F64" i="1"/>
  <c r="F61" i="1"/>
  <c r="F60" i="1"/>
  <c r="F59" i="1"/>
  <c r="F56" i="1"/>
  <c r="I57" i="1" s="1"/>
  <c r="F50" i="1"/>
  <c r="F49" i="1"/>
  <c r="F48" i="1"/>
  <c r="F45" i="1"/>
  <c r="F44" i="1"/>
  <c r="F43" i="1"/>
  <c r="F40" i="1"/>
  <c r="F39" i="1"/>
  <c r="F38" i="1"/>
  <c r="F26" i="1"/>
  <c r="F25" i="1"/>
  <c r="F24" i="1"/>
  <c r="F16" i="1"/>
  <c r="F15" i="1"/>
  <c r="F14" i="1"/>
  <c r="I51" i="1" l="1"/>
  <c r="I27" i="1"/>
  <c r="I17" i="1"/>
  <c r="I67" i="1"/>
  <c r="I62" i="1"/>
  <c r="I41" i="1"/>
  <c r="I46" i="1"/>
  <c r="I79" i="1" l="1"/>
</calcChain>
</file>

<file path=xl/sharedStrings.xml><?xml version="1.0" encoding="utf-8"?>
<sst xmlns="http://schemas.openxmlformats.org/spreadsheetml/2006/main" count="120" uniqueCount="74">
  <si>
    <t>Produktgruppe</t>
  </si>
  <si>
    <t>Produktbezeichnung</t>
  </si>
  <si>
    <t>Verkaufsmenge</t>
  </si>
  <si>
    <t>Novel Coronavirus (SARS-Cov-</t>
  </si>
  <si>
    <t>2) Antigen Rapid Test Device</t>
  </si>
  <si>
    <t>(saliva/Spucktest)</t>
  </si>
  <si>
    <t xml:space="preserve">COVID-19 Ag Rapid Test </t>
  </si>
  <si>
    <t>Kit (swab), Nasenabstrich</t>
  </si>
  <si>
    <t>Mundschutz - Masken</t>
  </si>
  <si>
    <t xml:space="preserve">Aura™ 9332+ FFP3 mit </t>
  </si>
  <si>
    <t>Ventil</t>
  </si>
  <si>
    <t>www.biamed.de/datenschutz.php</t>
  </si>
  <si>
    <t>Handschuhe Nitril</t>
  </si>
  <si>
    <t>Bestsafe®</t>
  </si>
  <si>
    <t>Suavel® Protec</t>
  </si>
  <si>
    <t>3-lagige OP-Gesichtsmaske</t>
  </si>
  <si>
    <t>COVID-19 Antigen</t>
  </si>
  <si>
    <t>Rapid Test</t>
  </si>
  <si>
    <t>ab 100 Pack</t>
  </si>
  <si>
    <t>ab 200 Pack</t>
  </si>
  <si>
    <t>1 Pack</t>
  </si>
  <si>
    <t>ab 50 Pack</t>
  </si>
  <si>
    <t>ab 20 Pack</t>
  </si>
  <si>
    <t>Spezifität 99,4%</t>
  </si>
  <si>
    <t>Spezifität 99,58%</t>
  </si>
  <si>
    <t>ab 10 Pack</t>
  </si>
  <si>
    <t>Bestellmenge Pack</t>
  </si>
  <si>
    <t>Inhalt pro Pack</t>
  </si>
  <si>
    <t>Einzelpreis *</t>
  </si>
  <si>
    <t>Gr. S           1 Pack</t>
  </si>
  <si>
    <t>Gr. L           1 Pack</t>
  </si>
  <si>
    <t>Gr. XL         1 Pack</t>
  </si>
  <si>
    <t>Preis pro Pack *</t>
  </si>
  <si>
    <t>Sensitivität 91,4%</t>
  </si>
  <si>
    <t>Sensitivität 97,27%</t>
  </si>
  <si>
    <t>Spezifität 99,42%</t>
  </si>
  <si>
    <t>Sensitivität 92,9%</t>
  </si>
  <si>
    <t>CLUNGENE</t>
  </si>
  <si>
    <t>NASOCHECKcomfort</t>
  </si>
  <si>
    <t>SARS-CoV-2 Antigen Test</t>
  </si>
  <si>
    <t>Sensitivität 95,06%</t>
  </si>
  <si>
    <t>Spezifität 99,62%</t>
  </si>
  <si>
    <t>Gesamtpreis</t>
  </si>
  <si>
    <t>TOTAL:</t>
  </si>
  <si>
    <t>Rechnungsadresse</t>
  </si>
  <si>
    <t>Firma</t>
  </si>
  <si>
    <t>z.H</t>
  </si>
  <si>
    <t>Strasse</t>
  </si>
  <si>
    <t>PLZ, Ort</t>
  </si>
  <si>
    <t xml:space="preserve"> </t>
  </si>
  <si>
    <t>Deutschland</t>
  </si>
  <si>
    <t xml:space="preserve">Ust-ID: </t>
  </si>
  <si>
    <t>Besteller Name:</t>
  </si>
  <si>
    <t>Telefonnummer:</t>
  </si>
  <si>
    <t>in Zusammearbeit mit der der biamed GmbH. Es gelten die allgemeinen Geschäftsbedingungen  und Hinweise zum Datenschutz:</t>
  </si>
  <si>
    <t>corona@matthias-associates.com</t>
  </si>
  <si>
    <t>per Mail an:</t>
  </si>
  <si>
    <r>
      <t xml:space="preserve">Lieferadresse </t>
    </r>
    <r>
      <rPr>
        <sz val="8"/>
        <color theme="1"/>
        <rFont val="Calibri"/>
        <family val="2"/>
        <scheme val="minor"/>
      </rPr>
      <t>(falls abweichend von Rechnungsadresse)</t>
    </r>
  </si>
  <si>
    <t xml:space="preserve">Bestellung bitte an: </t>
  </si>
  <si>
    <t xml:space="preserve">BBE® Y-Serie | Y20N </t>
  </si>
  <si>
    <t>FFP2 Maske</t>
  </si>
  <si>
    <t>1 Pack*</t>
  </si>
  <si>
    <t>*Mindestbestellmenge 3 Pack</t>
  </si>
  <si>
    <t>Persönliche Schutzausrüstung (PSA) - Handschuhe</t>
  </si>
  <si>
    <t xml:space="preserve">SARS-CoV-2 Antigen Detection Kit </t>
  </si>
  <si>
    <t xml:space="preserve">PerGrande 	</t>
  </si>
  <si>
    <t>Sensitivität   94,78%</t>
  </si>
  <si>
    <t>Spezifität 99,05%</t>
  </si>
  <si>
    <r>
      <t xml:space="preserve">Antigen - Schnelltests </t>
    </r>
    <r>
      <rPr>
        <sz val="11"/>
        <color theme="1"/>
        <rFont val="Calibri"/>
        <family val="2"/>
        <scheme val="minor"/>
      </rPr>
      <t>- Zur Laienanwendung</t>
    </r>
  </si>
  <si>
    <r>
      <rPr>
        <b/>
        <sz val="11"/>
        <color theme="1"/>
        <rFont val="Calibri"/>
        <family val="2"/>
        <scheme val="minor"/>
      </rPr>
      <t>Antigen - Schnelltests</t>
    </r>
    <r>
      <rPr>
        <sz val="11"/>
        <color theme="1"/>
        <rFont val="Calibri"/>
        <family val="2"/>
        <scheme val="minor"/>
      </rPr>
      <t xml:space="preserve"> - Zur professionellen Anwendung</t>
    </r>
  </si>
  <si>
    <t xml:space="preserve"> Gr. M          1 Pack</t>
  </si>
  <si>
    <t>Bestellformular für Gastro-, Event- und Geschäftspartner</t>
  </si>
  <si>
    <t>*Lieferung solange Vorrat reicht / Preise alle netto / Lieferabo möglich, bitte sprechen Sie uns an / AB 250€ Bestellwert erfolgt die Lieferung versandkostenfrei</t>
  </si>
  <si>
    <t>Datum, 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</si>
</sst>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0\ &quot;€&quot;_-;\-* #,##0.0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6688C5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6688C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164" fontId="0" fillId="0" borderId="0" xfId="0" applyNumberFormat="1" applyFont="1" applyProtection="1"/>
    <xf numFmtId="44" fontId="0" fillId="0" borderId="0" xfId="2" applyFont="1" applyAlignment="1" applyProtection="1">
      <alignment horizontal="right"/>
    </xf>
    <xf numFmtId="0" fontId="0" fillId="0" borderId="0" xfId="0" applyFont="1" applyFill="1" applyBorder="1" applyProtection="1"/>
    <xf numFmtId="0" fontId="7" fillId="0" borderId="0" xfId="1" applyFont="1" applyProtection="1"/>
    <xf numFmtId="0" fontId="1" fillId="3" borderId="1" xfId="0" applyFont="1" applyFill="1" applyBorder="1" applyProtection="1"/>
    <xf numFmtId="0" fontId="0" fillId="3" borderId="2" xfId="0" applyFont="1" applyFill="1" applyBorder="1" applyProtection="1"/>
    <xf numFmtId="0" fontId="0" fillId="3" borderId="2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right"/>
    </xf>
    <xf numFmtId="164" fontId="0" fillId="3" borderId="2" xfId="0" applyNumberFormat="1" applyFont="1" applyFill="1" applyBorder="1" applyProtection="1"/>
    <xf numFmtId="44" fontId="0" fillId="3" borderId="2" xfId="2" applyFont="1" applyFill="1" applyBorder="1" applyAlignment="1" applyProtection="1">
      <alignment horizontal="right"/>
    </xf>
    <xf numFmtId="0" fontId="0" fillId="3" borderId="3" xfId="0" applyFont="1" applyFill="1" applyBorder="1" applyAlignment="1" applyProtection="1">
      <alignment horizontal="right"/>
    </xf>
    <xf numFmtId="0" fontId="0" fillId="4" borderId="5" xfId="0" applyFont="1" applyFill="1" applyBorder="1" applyProtection="1"/>
    <xf numFmtId="0" fontId="0" fillId="0" borderId="0" xfId="0" applyFont="1" applyBorder="1" applyProtection="1"/>
    <xf numFmtId="0" fontId="8" fillId="0" borderId="0" xfId="0" applyFont="1" applyFill="1" applyBorder="1" applyProtection="1"/>
    <xf numFmtId="0" fontId="0" fillId="0" borderId="4" xfId="0" applyFont="1" applyBorder="1" applyProtection="1"/>
    <xf numFmtId="164" fontId="0" fillId="0" borderId="4" xfId="0" applyNumberFormat="1" applyFont="1" applyBorder="1" applyProtection="1"/>
    <xf numFmtId="44" fontId="0" fillId="0" borderId="0" xfId="0" applyNumberFormat="1" applyFont="1" applyProtection="1"/>
    <xf numFmtId="0" fontId="0" fillId="3" borderId="1" xfId="0" applyFont="1" applyFill="1" applyBorder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0" fontId="0" fillId="2" borderId="0" xfId="0" applyFont="1" applyFill="1" applyProtection="1"/>
    <xf numFmtId="0" fontId="1" fillId="0" borderId="0" xfId="0" applyFont="1" applyBorder="1" applyProtection="1"/>
    <xf numFmtId="164" fontId="0" fillId="4" borderId="5" xfId="0" applyNumberFormat="1" applyFont="1" applyFill="1" applyBorder="1" applyProtection="1"/>
    <xf numFmtId="0" fontId="1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1" applyProtection="1"/>
    <xf numFmtId="0" fontId="0" fillId="0" borderId="6" xfId="0" applyFont="1" applyBorder="1" applyProtection="1"/>
    <xf numFmtId="0" fontId="1" fillId="0" borderId="6" xfId="0" applyFont="1" applyBorder="1" applyProtection="1"/>
    <xf numFmtId="0" fontId="2" fillId="0" borderId="0" xfId="0" applyFont="1" applyProtection="1"/>
    <xf numFmtId="164" fontId="7" fillId="0" borderId="0" xfId="1" applyNumberFormat="1" applyFont="1" applyProtection="1"/>
    <xf numFmtId="164" fontId="0" fillId="0" borderId="0" xfId="0" applyNumberFormat="1" applyFont="1" applyBorder="1" applyProtection="1"/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44" fontId="0" fillId="0" borderId="0" xfId="2" applyFont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right"/>
    </xf>
    <xf numFmtId="44" fontId="0" fillId="0" borderId="4" xfId="2" applyFont="1" applyBorder="1" applyAlignment="1" applyProtection="1">
      <alignment horizontal="right"/>
    </xf>
    <xf numFmtId="44" fontId="0" fillId="0" borderId="4" xfId="0" applyNumberFormat="1" applyFont="1" applyBorder="1" applyProtection="1"/>
    <xf numFmtId="44" fontId="0" fillId="0" borderId="0" xfId="2" applyFont="1" applyFill="1" applyAlignment="1" applyProtection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right"/>
    </xf>
    <xf numFmtId="44" fontId="9" fillId="0" borderId="0" xfId="2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4" fontId="9" fillId="0" borderId="0" xfId="2" applyFont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44" fontId="0" fillId="0" borderId="0" xfId="2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4" xfId="0" applyFont="1" applyFill="1" applyBorder="1" applyProtection="1"/>
    <xf numFmtId="0" fontId="11" fillId="0" borderId="0" xfId="0" applyFont="1" applyProtection="1"/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Font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right"/>
    </xf>
    <xf numFmtId="44" fontId="0" fillId="0" borderId="0" xfId="2" applyFont="1" applyBorder="1" applyAlignment="1" applyProtection="1">
      <alignment horizontal="center"/>
    </xf>
    <xf numFmtId="165" fontId="0" fillId="0" borderId="0" xfId="2" applyNumberFormat="1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0" fontId="12" fillId="5" borderId="0" xfId="0" applyFont="1" applyFill="1" applyProtection="1"/>
    <xf numFmtId="0" fontId="12" fillId="5" borderId="0" xfId="0" applyFont="1" applyFill="1" applyProtection="1">
      <protection locked="0"/>
    </xf>
    <xf numFmtId="0" fontId="13" fillId="5" borderId="0" xfId="0" applyFont="1" applyFill="1" applyAlignment="1" applyProtection="1">
      <alignment vertical="top"/>
    </xf>
    <xf numFmtId="0" fontId="13" fillId="5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</xf>
    <xf numFmtId="0" fontId="13" fillId="5" borderId="0" xfId="0" applyFont="1" applyFill="1" applyProtection="1"/>
    <xf numFmtId="0" fontId="13" fillId="5" borderId="0" xfId="0" applyFont="1" applyFill="1" applyProtection="1">
      <protection locked="0"/>
    </xf>
    <xf numFmtId="0" fontId="13" fillId="0" borderId="0" xfId="0" applyFont="1" applyFill="1" applyProtection="1"/>
    <xf numFmtId="0" fontId="14" fillId="0" borderId="0" xfId="0" applyFont="1" applyAlignment="1" applyProtection="1">
      <alignment horizontal="right"/>
    </xf>
    <xf numFmtId="0" fontId="3" fillId="0" borderId="0" xfId="1" applyFont="1" applyProtection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6688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95249</xdr:rowOff>
    </xdr:from>
    <xdr:to>
      <xdr:col>1</xdr:col>
      <xdr:colOff>430146</xdr:colOff>
      <xdr:row>16</xdr:row>
      <xdr:rowOff>47623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D0EAF27-4E5D-412F-A904-999AB7E20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19349"/>
          <a:ext cx="1192146" cy="352425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12</xdr:row>
      <xdr:rowOff>0</xdr:rowOff>
    </xdr:from>
    <xdr:ext cx="1047750" cy="436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78CFCF7-D580-4054-8096-EE411DB7D10D}"/>
            </a:ext>
          </a:extLst>
        </xdr:cNvPr>
        <xdr:cNvSpPr txBox="1"/>
      </xdr:nvSpPr>
      <xdr:spPr>
        <a:xfrm>
          <a:off x="57150" y="19240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BfArm Nr:</a:t>
          </a:r>
        </a:p>
        <a:p>
          <a:r>
            <a:rPr lang="de-DE" sz="1100"/>
            <a:t>5640-S-128/21 </a:t>
          </a:r>
        </a:p>
      </xdr:txBody>
    </xdr:sp>
    <xdr:clientData/>
  </xdr:oneCellAnchor>
  <xdr:twoCellAnchor editAs="oneCell">
    <xdr:from>
      <xdr:col>0</xdr:col>
      <xdr:colOff>266701</xdr:colOff>
      <xdr:row>19</xdr:row>
      <xdr:rowOff>40385</xdr:rowOff>
    </xdr:from>
    <xdr:to>
      <xdr:col>1</xdr:col>
      <xdr:colOff>228600</xdr:colOff>
      <xdr:row>21</xdr:row>
      <xdr:rowOff>175411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EF00D37-70F6-44F0-B65A-CA52809DB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364610"/>
          <a:ext cx="723899" cy="525551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17</xdr:row>
      <xdr:rowOff>19049</xdr:rowOff>
    </xdr:from>
    <xdr:to>
      <xdr:col>1</xdr:col>
      <xdr:colOff>390525</xdr:colOff>
      <xdr:row>19</xdr:row>
      <xdr:rowOff>104774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02D15E8-2533-46F6-A7C7-19A3052024B6}"/>
            </a:ext>
          </a:extLst>
        </xdr:cNvPr>
        <xdr:cNvSpPr txBox="1"/>
      </xdr:nvSpPr>
      <xdr:spPr>
        <a:xfrm>
          <a:off x="66675" y="2943224"/>
          <a:ext cx="1085850" cy="485775"/>
        </a:xfrm>
        <a:prstGeom prst="rect">
          <a:avLst/>
        </a:prstGeom>
        <a:solidFill>
          <a:schemeClr val="lt1">
            <a:alpha val="9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BfArm Nr:</a:t>
          </a:r>
        </a:p>
        <a:p>
          <a:r>
            <a:rPr lang="de-DE" sz="1100"/>
            <a:t>5640-S-104/21</a:t>
          </a:r>
        </a:p>
      </xdr:txBody>
    </xdr:sp>
    <xdr:clientData/>
  </xdr:twoCellAnchor>
  <xdr:twoCellAnchor editAs="oneCell">
    <xdr:from>
      <xdr:col>7</xdr:col>
      <xdr:colOff>319314</xdr:colOff>
      <xdr:row>0</xdr:row>
      <xdr:rowOff>0</xdr:rowOff>
    </xdr:from>
    <xdr:to>
      <xdr:col>8</xdr:col>
      <xdr:colOff>1066406</xdr:colOff>
      <xdr:row>3</xdr:row>
      <xdr:rowOff>124338</xdr:rowOff>
    </xdr:to>
    <xdr:pic>
      <xdr:nvPicPr>
        <xdr:cNvPr id="28" name="Bild 3">
          <a:extLst>
            <a:ext uri="{FF2B5EF4-FFF2-40B4-BE49-F238E27FC236}">
              <a16:creationId xmlns:a16="http://schemas.microsoft.com/office/drawing/2014/main" id="{199495B0-BAFA-3E43-8B5A-EE794AE5C28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014" y="0"/>
          <a:ext cx="1890092" cy="695838"/>
        </a:xfrm>
        <a:prstGeom prst="rect">
          <a:avLst/>
        </a:prstGeom>
      </xdr:spPr>
    </xdr:pic>
    <xdr:clientData/>
  </xdr:twoCellAnchor>
  <xdr:twoCellAnchor editAs="oneCell">
    <xdr:from>
      <xdr:col>0</xdr:col>
      <xdr:colOff>154216</xdr:colOff>
      <xdr:row>23</xdr:row>
      <xdr:rowOff>81633</xdr:rowOff>
    </xdr:from>
    <xdr:to>
      <xdr:col>1</xdr:col>
      <xdr:colOff>166904</xdr:colOff>
      <xdr:row>26</xdr:row>
      <xdr:rowOff>165089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D8305FB7-25C3-6748-9074-F15EC599B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16" y="4679033"/>
          <a:ext cx="838188" cy="65495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190500</xdr:rowOff>
    </xdr:from>
    <xdr:to>
      <xdr:col>1</xdr:col>
      <xdr:colOff>323850</xdr:colOff>
      <xdr:row>24</xdr:row>
      <xdr:rowOff>85725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54DF8983-0FFB-7A49-937E-86E06493B277}"/>
            </a:ext>
          </a:extLst>
        </xdr:cNvPr>
        <xdr:cNvSpPr txBox="1"/>
      </xdr:nvSpPr>
      <xdr:spPr>
        <a:xfrm>
          <a:off x="0" y="3819071"/>
          <a:ext cx="1149350" cy="466725"/>
        </a:xfrm>
        <a:prstGeom prst="rect">
          <a:avLst/>
        </a:prstGeom>
        <a:solidFill>
          <a:schemeClr val="lt1">
            <a:alpha val="9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BfArm Nr:</a:t>
          </a:r>
        </a:p>
        <a:p>
          <a:r>
            <a:rPr lang="de-DE" sz="1100"/>
            <a:t>5640-S-031/21</a:t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457200</xdr:colOff>
      <xdr:row>37</xdr:row>
      <xdr:rowOff>104775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281AA4CA-D0AC-3A49-8431-3F94448B5F2B}"/>
            </a:ext>
          </a:extLst>
        </xdr:cNvPr>
        <xdr:cNvSpPr txBox="1"/>
      </xdr:nvSpPr>
      <xdr:spPr>
        <a:xfrm>
          <a:off x="19050" y="7283450"/>
          <a:ext cx="12636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ID:  AT088/21</a:t>
          </a:r>
        </a:p>
      </xdr:txBody>
    </xdr:sp>
    <xdr:clientData/>
  </xdr:twoCellAnchor>
  <xdr:oneCellAnchor>
    <xdr:from>
      <xdr:col>0</xdr:col>
      <xdr:colOff>187325</xdr:colOff>
      <xdr:row>47</xdr:row>
      <xdr:rowOff>3175</xdr:rowOff>
    </xdr:from>
    <xdr:ext cx="853610" cy="695325"/>
    <xdr:pic>
      <xdr:nvPicPr>
        <xdr:cNvPr id="27" name="Grafik 26">
          <a:extLst>
            <a:ext uri="{FF2B5EF4-FFF2-40B4-BE49-F238E27FC236}">
              <a16:creationId xmlns:a16="http://schemas.microsoft.com/office/drawing/2014/main" id="{6C032080-BF84-7D48-810E-04903DA69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7325" y="9172575"/>
          <a:ext cx="853610" cy="695325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52</xdr:row>
      <xdr:rowOff>76200</xdr:rowOff>
    </xdr:from>
    <xdr:ext cx="971883" cy="791028"/>
    <xdr:pic>
      <xdr:nvPicPr>
        <xdr:cNvPr id="29" name="Grafik 28">
          <a:extLst>
            <a:ext uri="{FF2B5EF4-FFF2-40B4-BE49-F238E27FC236}">
              <a16:creationId xmlns:a16="http://schemas.microsoft.com/office/drawing/2014/main" id="{37D74C8E-080B-974D-8EDD-003B45AEC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" y="14960600"/>
          <a:ext cx="971883" cy="791028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57</xdr:row>
      <xdr:rowOff>61360</xdr:rowOff>
    </xdr:from>
    <xdr:ext cx="1412875" cy="910190"/>
    <xdr:pic>
      <xdr:nvPicPr>
        <xdr:cNvPr id="30" name="Grafik 29">
          <a:extLst>
            <a:ext uri="{FF2B5EF4-FFF2-40B4-BE49-F238E27FC236}">
              <a16:creationId xmlns:a16="http://schemas.microsoft.com/office/drawing/2014/main" id="{439B558C-660E-FD4F-BCC2-A4FA6717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98260"/>
          <a:ext cx="1412875" cy="91019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46</xdr:row>
      <xdr:rowOff>28575</xdr:rowOff>
    </xdr:from>
    <xdr:to>
      <xdr:col>1</xdr:col>
      <xdr:colOff>476250</xdr:colOff>
      <xdr:row>47</xdr:row>
      <xdr:rowOff>104775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5293B4BD-093D-3546-A469-C16C4AFEF76A}"/>
            </a:ext>
          </a:extLst>
        </xdr:cNvPr>
        <xdr:cNvSpPr txBox="1"/>
      </xdr:nvSpPr>
      <xdr:spPr>
        <a:xfrm>
          <a:off x="47625" y="13579475"/>
          <a:ext cx="12541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ID: AT199/20</a:t>
          </a:r>
        </a:p>
      </xdr:txBody>
    </xdr:sp>
    <xdr:clientData/>
  </xdr:twoCellAnchor>
  <xdr:oneCellAnchor>
    <xdr:from>
      <xdr:col>0</xdr:col>
      <xdr:colOff>58066</xdr:colOff>
      <xdr:row>62</xdr:row>
      <xdr:rowOff>172420</xdr:rowOff>
    </xdr:from>
    <xdr:ext cx="1050471" cy="700040"/>
    <xdr:pic>
      <xdr:nvPicPr>
        <xdr:cNvPr id="32" name="Grafik 31">
          <a:extLst>
            <a:ext uri="{FF2B5EF4-FFF2-40B4-BE49-F238E27FC236}">
              <a16:creationId xmlns:a16="http://schemas.microsoft.com/office/drawing/2014/main" id="{35B7327F-0F50-DE43-B865-57EE8A77D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66" y="12001563"/>
          <a:ext cx="1050471" cy="700040"/>
        </a:xfrm>
        <a:prstGeom prst="rect">
          <a:avLst/>
        </a:prstGeom>
      </xdr:spPr>
    </xdr:pic>
    <xdr:clientData/>
  </xdr:oneCellAnchor>
  <xdr:oneCellAnchor>
    <xdr:from>
      <xdr:col>0</xdr:col>
      <xdr:colOff>176440</xdr:colOff>
      <xdr:row>42</xdr:row>
      <xdr:rowOff>38102</xdr:rowOff>
    </xdr:from>
    <xdr:ext cx="903060" cy="660594"/>
    <xdr:pic>
      <xdr:nvPicPr>
        <xdr:cNvPr id="33" name="Grafik 32">
          <a:extLst>
            <a:ext uri="{FF2B5EF4-FFF2-40B4-BE49-F238E27FC236}">
              <a16:creationId xmlns:a16="http://schemas.microsoft.com/office/drawing/2014/main" id="{3BB3E2FD-FF30-F142-A6F8-F7253B4C6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6440" y="8255002"/>
          <a:ext cx="903060" cy="660594"/>
        </a:xfrm>
        <a:prstGeom prst="rect">
          <a:avLst/>
        </a:prstGeom>
      </xdr:spPr>
    </xdr:pic>
    <xdr:clientData/>
  </xdr:oneCellAnchor>
  <xdr:oneCellAnchor>
    <xdr:from>
      <xdr:col>0</xdr:col>
      <xdr:colOff>19049</xdr:colOff>
      <xdr:row>72</xdr:row>
      <xdr:rowOff>180975</xdr:rowOff>
    </xdr:from>
    <xdr:ext cx="1152317" cy="542925"/>
    <xdr:pic>
      <xdr:nvPicPr>
        <xdr:cNvPr id="35" name="Grafik 34">
          <a:extLst>
            <a:ext uri="{FF2B5EF4-FFF2-40B4-BE49-F238E27FC236}">
              <a16:creationId xmlns:a16="http://schemas.microsoft.com/office/drawing/2014/main" id="{0ED9C4E1-80D6-C644-8CB6-28A27270F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2494875"/>
          <a:ext cx="1152317" cy="5429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45369</xdr:rowOff>
    </xdr:from>
    <xdr:ext cx="1402261" cy="480060"/>
    <xdr:pic>
      <xdr:nvPicPr>
        <xdr:cNvPr id="37" name="Bild 3">
          <a:extLst>
            <a:ext uri="{FF2B5EF4-FFF2-40B4-BE49-F238E27FC236}">
              <a16:creationId xmlns:a16="http://schemas.microsoft.com/office/drawing/2014/main" id="{ED90203E-FF6F-B74C-A695-F6D585ED5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35469"/>
          <a:ext cx="1402261" cy="480060"/>
        </a:xfrm>
        <a:prstGeom prst="rect">
          <a:avLst/>
        </a:prstGeom>
      </xdr:spPr>
    </xdr:pic>
    <xdr:clientData/>
  </xdr:oneCellAnchor>
  <xdr:oneCellAnchor>
    <xdr:from>
      <xdr:col>0</xdr:col>
      <xdr:colOff>203200</xdr:colOff>
      <xdr:row>37</xdr:row>
      <xdr:rowOff>50802</xdr:rowOff>
    </xdr:from>
    <xdr:ext cx="901700" cy="659599"/>
    <xdr:pic>
      <xdr:nvPicPr>
        <xdr:cNvPr id="38" name="Grafik 37">
          <a:extLst>
            <a:ext uri="{FF2B5EF4-FFF2-40B4-BE49-F238E27FC236}">
              <a16:creationId xmlns:a16="http://schemas.microsoft.com/office/drawing/2014/main" id="{F81D5707-83E8-9C44-8F64-CC0593E6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3200" y="7315202"/>
          <a:ext cx="901700" cy="65959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41</xdr:row>
      <xdr:rowOff>89808</xdr:rowOff>
    </xdr:from>
    <xdr:to>
      <xdr:col>1</xdr:col>
      <xdr:colOff>438150</xdr:colOff>
      <xdr:row>42</xdr:row>
      <xdr:rowOff>175533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54C43A5B-FDD7-2F4E-AB40-344A3E01A03B}"/>
            </a:ext>
          </a:extLst>
        </xdr:cNvPr>
        <xdr:cNvSpPr txBox="1"/>
      </xdr:nvSpPr>
      <xdr:spPr>
        <a:xfrm>
          <a:off x="0" y="7925708"/>
          <a:ext cx="12636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ID:  AT088/21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rona@matthias-associates.com" TargetMode="External"/><Relationship Id="rId2" Type="http://schemas.openxmlformats.org/officeDocument/2006/relationships/hyperlink" Target="http://www.biamed.de/datenschutz.php" TargetMode="External"/><Relationship Id="rId1" Type="http://schemas.openxmlformats.org/officeDocument/2006/relationships/hyperlink" Target="mailto:corona@matthias-associate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B6D3-D99B-45AC-AF77-2549979AFB2E}">
  <sheetPr codeName="Tabelle1">
    <pageSetUpPr fitToPage="1"/>
  </sheetPr>
  <dimension ref="A5:BE104"/>
  <sheetViews>
    <sheetView tabSelected="1" zoomScale="140" zoomScaleNormal="140" zoomScalePageLayoutView="150" workbookViewId="0">
      <selection activeCell="H14" sqref="H14"/>
    </sheetView>
  </sheetViews>
  <sheetFormatPr baseColWidth="10" defaultRowHeight="15" x14ac:dyDescent="0.2"/>
  <cols>
    <col min="1" max="1" width="10.83203125" style="2"/>
    <col min="2" max="2" width="7.33203125" style="2" customWidth="1"/>
    <col min="3" max="3" width="24.1640625" style="2" customWidth="1"/>
    <col min="4" max="4" width="12.33203125" style="3" customWidth="1"/>
    <col min="5" max="5" width="12.6640625" style="4" customWidth="1"/>
    <col min="6" max="6" width="13.5" style="5" customWidth="1"/>
    <col min="7" max="7" width="12.6640625" style="6" customWidth="1"/>
    <col min="8" max="8" width="15" style="4" customWidth="1"/>
    <col min="9" max="9" width="14" style="2" customWidth="1"/>
    <col min="10" max="57" width="10.83203125" style="7"/>
    <col min="58" max="16384" width="10.83203125" style="2"/>
  </cols>
  <sheetData>
    <row r="5" spans="1:57" ht="31" x14ac:dyDescent="0.35">
      <c r="A5" s="1" t="s">
        <v>71</v>
      </c>
    </row>
    <row r="6" spans="1:57" ht="31" x14ac:dyDescent="0.35">
      <c r="A6" s="1"/>
    </row>
    <row r="7" spans="1:57" x14ac:dyDescent="0.2">
      <c r="A7" s="2" t="s">
        <v>72</v>
      </c>
    </row>
    <row r="8" spans="1:57" x14ac:dyDescent="0.2">
      <c r="A8" s="2" t="s">
        <v>56</v>
      </c>
      <c r="B8" s="8" t="s">
        <v>55</v>
      </c>
      <c r="D8" s="2"/>
    </row>
    <row r="9" spans="1:57" x14ac:dyDescent="0.2">
      <c r="B9" s="8"/>
      <c r="D9" s="2"/>
    </row>
    <row r="11" spans="1:57" s="24" customFormat="1" ht="14" x14ac:dyDescent="0.2">
      <c r="A11" s="25" t="s">
        <v>0</v>
      </c>
      <c r="B11" s="23"/>
      <c r="C11" s="25" t="s">
        <v>1</v>
      </c>
      <c r="D11" s="25" t="s">
        <v>27</v>
      </c>
      <c r="E11" s="49" t="s">
        <v>2</v>
      </c>
      <c r="F11" s="50" t="s">
        <v>32</v>
      </c>
      <c r="G11" s="51" t="s">
        <v>28</v>
      </c>
      <c r="H11" s="25" t="s">
        <v>26</v>
      </c>
      <c r="I11" s="49" t="s">
        <v>42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 x14ac:dyDescent="0.2">
      <c r="A12" s="9" t="s">
        <v>68</v>
      </c>
      <c r="B12" s="10"/>
      <c r="C12" s="10"/>
      <c r="D12" s="11"/>
      <c r="E12" s="12"/>
      <c r="F12" s="13"/>
      <c r="G12" s="14"/>
      <c r="H12" s="15"/>
      <c r="I12" s="16"/>
    </row>
    <row r="13" spans="1:57" x14ac:dyDescent="0.2">
      <c r="A13" s="17"/>
      <c r="B13" s="17"/>
      <c r="C13" s="17" t="s">
        <v>37</v>
      </c>
      <c r="D13" s="54"/>
      <c r="E13" s="55"/>
      <c r="F13" s="37"/>
      <c r="G13" s="56"/>
      <c r="H13" s="55"/>
    </row>
    <row r="14" spans="1:57" x14ac:dyDescent="0.2">
      <c r="A14" s="17"/>
      <c r="B14" s="17"/>
      <c r="C14" s="17" t="s">
        <v>16</v>
      </c>
      <c r="D14" s="54">
        <v>5</v>
      </c>
      <c r="E14" s="55" t="s">
        <v>20</v>
      </c>
      <c r="F14" s="37">
        <f>D14*G14</f>
        <v>10</v>
      </c>
      <c r="G14" s="56">
        <v>2</v>
      </c>
      <c r="H14" s="57"/>
    </row>
    <row r="15" spans="1:57" x14ac:dyDescent="0.2">
      <c r="A15" s="17"/>
      <c r="B15" s="17"/>
      <c r="C15" s="17" t="s">
        <v>17</v>
      </c>
      <c r="D15" s="54"/>
      <c r="E15" s="55" t="s">
        <v>18</v>
      </c>
      <c r="F15" s="37">
        <f>D14*G15</f>
        <v>8.5</v>
      </c>
      <c r="G15" s="56">
        <v>1.7</v>
      </c>
      <c r="H15" s="57"/>
    </row>
    <row r="16" spans="1:57" x14ac:dyDescent="0.2">
      <c r="A16" s="17"/>
      <c r="B16" s="17"/>
      <c r="C16" s="7" t="s">
        <v>33</v>
      </c>
      <c r="D16" s="54"/>
      <c r="E16" s="55" t="s">
        <v>19</v>
      </c>
      <c r="F16" s="37">
        <f>D14*G16</f>
        <v>7.5</v>
      </c>
      <c r="G16" s="56">
        <v>1.5</v>
      </c>
      <c r="H16" s="57"/>
    </row>
    <row r="17" spans="1:57" s="19" customFormat="1" x14ac:dyDescent="0.2">
      <c r="C17" s="19" t="s">
        <v>23</v>
      </c>
      <c r="D17" s="43"/>
      <c r="E17" s="44"/>
      <c r="F17" s="20"/>
      <c r="G17" s="45"/>
      <c r="H17" s="44"/>
      <c r="I17" s="20">
        <f>H14*F14+H15*F15+H16*F16</f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">
      <c r="C18" s="7" t="s">
        <v>38</v>
      </c>
    </row>
    <row r="19" spans="1:57" x14ac:dyDescent="0.2">
      <c r="C19" s="7" t="s">
        <v>39</v>
      </c>
      <c r="D19" s="3">
        <v>1</v>
      </c>
      <c r="E19" s="4" t="s">
        <v>20</v>
      </c>
      <c r="G19" s="56">
        <v>2</v>
      </c>
      <c r="H19" s="38"/>
    </row>
    <row r="20" spans="1:57" x14ac:dyDescent="0.2">
      <c r="E20" s="4" t="s">
        <v>18</v>
      </c>
      <c r="G20" s="56">
        <v>1.7</v>
      </c>
      <c r="H20" s="38"/>
    </row>
    <row r="21" spans="1:57" x14ac:dyDescent="0.2">
      <c r="C21" s="7" t="s">
        <v>40</v>
      </c>
      <c r="E21" s="4" t="s">
        <v>19</v>
      </c>
      <c r="G21" s="56">
        <v>1.5</v>
      </c>
      <c r="H21" s="38"/>
    </row>
    <row r="22" spans="1:57" x14ac:dyDescent="0.2">
      <c r="A22" s="19"/>
      <c r="B22" s="19"/>
      <c r="C22" s="58" t="s">
        <v>41</v>
      </c>
      <c r="D22" s="43"/>
      <c r="E22" s="44"/>
      <c r="F22" s="20"/>
      <c r="G22" s="45"/>
      <c r="H22" s="44"/>
      <c r="I22" s="46">
        <f>H19*G19+H20*G20+H21*G21</f>
        <v>0</v>
      </c>
    </row>
    <row r="23" spans="1:57" x14ac:dyDescent="0.2">
      <c r="C23" s="7" t="s">
        <v>65</v>
      </c>
      <c r="I23" s="21"/>
    </row>
    <row r="24" spans="1:57" x14ac:dyDescent="0.2">
      <c r="C24" s="7" t="s">
        <v>64</v>
      </c>
      <c r="D24" s="3">
        <v>5</v>
      </c>
      <c r="E24" s="4" t="s">
        <v>20</v>
      </c>
      <c r="F24" s="5">
        <f>G24*D24</f>
        <v>13.5</v>
      </c>
      <c r="G24" s="56">
        <v>2.7</v>
      </c>
      <c r="H24" s="38"/>
      <c r="I24" s="21"/>
    </row>
    <row r="25" spans="1:57" x14ac:dyDescent="0.2">
      <c r="C25" s="7"/>
      <c r="E25" s="4" t="s">
        <v>18</v>
      </c>
      <c r="F25" s="5">
        <f>G25*D24</f>
        <v>13</v>
      </c>
      <c r="G25" s="56">
        <v>2.6</v>
      </c>
      <c r="H25" s="38"/>
      <c r="I25" s="21"/>
    </row>
    <row r="26" spans="1:57" x14ac:dyDescent="0.2">
      <c r="C26" s="7" t="s">
        <v>66</v>
      </c>
      <c r="E26" s="4" t="s">
        <v>19</v>
      </c>
      <c r="F26" s="5">
        <f>G26*D24</f>
        <v>12.5</v>
      </c>
      <c r="G26" s="56">
        <v>2.5</v>
      </c>
      <c r="H26" s="38"/>
      <c r="I26" s="21"/>
    </row>
    <row r="27" spans="1:57" x14ac:dyDescent="0.2">
      <c r="A27" s="19"/>
      <c r="B27" s="19"/>
      <c r="C27" s="58" t="s">
        <v>67</v>
      </c>
      <c r="D27" s="43"/>
      <c r="E27" s="44"/>
      <c r="F27" s="20"/>
      <c r="G27" s="45"/>
      <c r="H27" s="44"/>
      <c r="I27" s="46">
        <f>H24*F24+H25*F25+H26*F26</f>
        <v>0</v>
      </c>
    </row>
    <row r="28" spans="1:57" x14ac:dyDescent="0.2">
      <c r="C28" s="7"/>
      <c r="G28" s="56"/>
      <c r="I28" s="21"/>
    </row>
    <row r="29" spans="1:57" x14ac:dyDescent="0.2">
      <c r="C29" s="7"/>
      <c r="G29" s="56"/>
      <c r="I29" s="21"/>
    </row>
    <row r="30" spans="1:57" x14ac:dyDescent="0.2">
      <c r="C30" s="7"/>
      <c r="G30" s="56"/>
      <c r="I30" s="21"/>
    </row>
    <row r="31" spans="1:57" x14ac:dyDescent="0.2">
      <c r="C31" s="7"/>
      <c r="G31" s="56"/>
      <c r="I31" s="21"/>
    </row>
    <row r="32" spans="1:57" x14ac:dyDescent="0.2">
      <c r="C32" s="7"/>
      <c r="G32" s="56"/>
      <c r="I32" s="21"/>
    </row>
    <row r="33" spans="1:57" x14ac:dyDescent="0.2">
      <c r="C33" s="7"/>
      <c r="G33" s="56"/>
      <c r="I33" s="21"/>
    </row>
    <row r="34" spans="1:57" x14ac:dyDescent="0.2">
      <c r="C34" s="7"/>
      <c r="G34" s="56"/>
      <c r="I34" s="21"/>
    </row>
    <row r="35" spans="1:57" s="24" customFormat="1" ht="14" x14ac:dyDescent="0.2">
      <c r="A35" s="25" t="s">
        <v>0</v>
      </c>
      <c r="B35" s="52"/>
      <c r="C35" s="25" t="s">
        <v>1</v>
      </c>
      <c r="D35" s="25" t="s">
        <v>27</v>
      </c>
      <c r="E35" s="25" t="s">
        <v>2</v>
      </c>
      <c r="F35" s="26" t="s">
        <v>32</v>
      </c>
      <c r="G35" s="53" t="s">
        <v>28</v>
      </c>
      <c r="H35" s="25" t="s">
        <v>26</v>
      </c>
      <c r="I35" s="49" t="s">
        <v>42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x14ac:dyDescent="0.2">
      <c r="A36" s="22" t="s">
        <v>69</v>
      </c>
      <c r="B36" s="10"/>
      <c r="C36" s="10"/>
      <c r="D36" s="11"/>
      <c r="E36" s="12"/>
      <c r="F36" s="13"/>
      <c r="G36" s="14"/>
      <c r="H36" s="15"/>
      <c r="I36" s="16"/>
    </row>
    <row r="37" spans="1:57" x14ac:dyDescent="0.2">
      <c r="C37" s="59" t="s">
        <v>3</v>
      </c>
    </row>
    <row r="38" spans="1:57" x14ac:dyDescent="0.2">
      <c r="C38" s="59" t="s">
        <v>4</v>
      </c>
      <c r="D38" s="3">
        <v>20</v>
      </c>
      <c r="E38" s="4" t="s">
        <v>20</v>
      </c>
      <c r="F38" s="5">
        <f>D38*G38</f>
        <v>50</v>
      </c>
      <c r="G38" s="6">
        <v>2.5</v>
      </c>
      <c r="H38" s="38"/>
    </row>
    <row r="39" spans="1:57" x14ac:dyDescent="0.2">
      <c r="C39" s="60" t="s">
        <v>5</v>
      </c>
      <c r="E39" s="4" t="s">
        <v>22</v>
      </c>
      <c r="F39" s="5">
        <f>D38*G39</f>
        <v>44</v>
      </c>
      <c r="G39" s="6">
        <v>2.2000000000000002</v>
      </c>
      <c r="H39" s="38"/>
    </row>
    <row r="40" spans="1:57" s="17" customFormat="1" x14ac:dyDescent="0.2">
      <c r="C40" s="61" t="s">
        <v>36</v>
      </c>
      <c r="D40" s="54"/>
      <c r="E40" s="55" t="s">
        <v>21</v>
      </c>
      <c r="F40" s="37">
        <f>D38*G40</f>
        <v>40</v>
      </c>
      <c r="G40" s="56">
        <v>2</v>
      </c>
      <c r="H40" s="5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s="17" customFormat="1" x14ac:dyDescent="0.2">
      <c r="A41" s="19"/>
      <c r="B41" s="19"/>
      <c r="C41" s="19" t="s">
        <v>24</v>
      </c>
      <c r="D41" s="43"/>
      <c r="E41" s="44"/>
      <c r="F41" s="20"/>
      <c r="G41" s="45"/>
      <c r="H41" s="44"/>
      <c r="I41" s="20">
        <f>H38*F38+H39*F39+H40*F40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s="17" customFormat="1" x14ac:dyDescent="0.2">
      <c r="C42" s="59" t="s">
        <v>3</v>
      </c>
      <c r="D42" s="54"/>
      <c r="E42" s="55"/>
      <c r="F42" s="37"/>
      <c r="G42" s="56"/>
      <c r="H42" s="55"/>
      <c r="I42" s="3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s="17" customFormat="1" x14ac:dyDescent="0.2">
      <c r="C43" s="59" t="s">
        <v>4</v>
      </c>
      <c r="D43" s="54">
        <v>5</v>
      </c>
      <c r="E43" s="4" t="s">
        <v>20</v>
      </c>
      <c r="F43" s="5">
        <f>G43*D43</f>
        <v>13.5</v>
      </c>
      <c r="G43" s="6">
        <v>2.7</v>
      </c>
      <c r="H43" s="57"/>
      <c r="I43" s="3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s="17" customFormat="1" x14ac:dyDescent="0.2">
      <c r="C44" s="60" t="s">
        <v>5</v>
      </c>
      <c r="D44" s="54"/>
      <c r="E44" s="4" t="s">
        <v>22</v>
      </c>
      <c r="F44" s="5">
        <f>G44*D43</f>
        <v>13</v>
      </c>
      <c r="G44" s="6">
        <v>2.6</v>
      </c>
      <c r="H44" s="57"/>
      <c r="I44" s="3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s="17" customFormat="1" x14ac:dyDescent="0.2">
      <c r="C45" s="61" t="s">
        <v>36</v>
      </c>
      <c r="D45" s="54"/>
      <c r="E45" s="55" t="s">
        <v>21</v>
      </c>
      <c r="F45" s="5">
        <f>G45*D43</f>
        <v>12.5</v>
      </c>
      <c r="G45" s="56">
        <v>2.5</v>
      </c>
      <c r="H45" s="57"/>
      <c r="I45" s="3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s="17" customFormat="1" x14ac:dyDescent="0.2">
      <c r="A46" s="19"/>
      <c r="B46" s="19"/>
      <c r="C46" s="19" t="s">
        <v>24</v>
      </c>
      <c r="D46" s="43"/>
      <c r="E46" s="44"/>
      <c r="F46" s="20"/>
      <c r="G46" s="45"/>
      <c r="H46" s="44"/>
      <c r="I46" s="20">
        <f>H43*F43+H44*F44+H45*F45</f>
        <v>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x14ac:dyDescent="0.2">
      <c r="C47" s="2" t="s">
        <v>6</v>
      </c>
    </row>
    <row r="48" spans="1:57" x14ac:dyDescent="0.2">
      <c r="C48" s="2" t="s">
        <v>7</v>
      </c>
      <c r="D48" s="3">
        <v>25</v>
      </c>
      <c r="E48" s="4" t="s">
        <v>20</v>
      </c>
      <c r="F48" s="5">
        <f>D48*G48</f>
        <v>75</v>
      </c>
      <c r="G48" s="6">
        <v>3</v>
      </c>
      <c r="H48" s="38"/>
    </row>
    <row r="49" spans="1:57" x14ac:dyDescent="0.2">
      <c r="E49" s="4" t="s">
        <v>22</v>
      </c>
      <c r="F49" s="5">
        <f>D48*G49</f>
        <v>72.5</v>
      </c>
      <c r="G49" s="6">
        <v>2.9</v>
      </c>
      <c r="H49" s="38"/>
    </row>
    <row r="50" spans="1:57" s="17" customFormat="1" x14ac:dyDescent="0.2">
      <c r="A50" s="2"/>
      <c r="B50" s="2"/>
      <c r="C50" s="17" t="s">
        <v>34</v>
      </c>
      <c r="D50" s="3"/>
      <c r="E50" s="4" t="s">
        <v>21</v>
      </c>
      <c r="F50" s="5">
        <f>D48*G50</f>
        <v>70</v>
      </c>
      <c r="G50" s="6">
        <v>2.8</v>
      </c>
      <c r="H50" s="3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s="17" customFormat="1" x14ac:dyDescent="0.2">
      <c r="A51" s="19"/>
      <c r="B51" s="19"/>
      <c r="C51" s="19" t="s">
        <v>35</v>
      </c>
      <c r="D51" s="43"/>
      <c r="E51" s="44"/>
      <c r="F51" s="20"/>
      <c r="G51" s="45"/>
      <c r="H51" s="44"/>
      <c r="I51" s="20">
        <f>H48*F48+H49*F49+H50*F50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s="27" customFormat="1" x14ac:dyDescent="0.2">
      <c r="A52" s="9" t="s">
        <v>8</v>
      </c>
      <c r="B52" s="10"/>
      <c r="C52" s="10"/>
      <c r="D52" s="11"/>
      <c r="E52" s="12"/>
      <c r="F52" s="13"/>
      <c r="G52" s="14"/>
      <c r="H52" s="15"/>
      <c r="I52" s="1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x14ac:dyDescent="0.2">
      <c r="A53" s="17"/>
      <c r="B53" s="17"/>
      <c r="C53" s="17"/>
      <c r="D53" s="54"/>
      <c r="E53" s="55"/>
      <c r="F53" s="37"/>
      <c r="G53" s="56"/>
      <c r="H53" s="55"/>
    </row>
    <row r="54" spans="1:57" x14ac:dyDescent="0.2">
      <c r="A54" s="17"/>
      <c r="B54" s="17"/>
      <c r="C54" s="17" t="s">
        <v>9</v>
      </c>
      <c r="D54" s="54">
        <v>10</v>
      </c>
      <c r="E54" s="55"/>
      <c r="F54" s="37"/>
      <c r="G54" s="56"/>
      <c r="H54" s="55"/>
    </row>
    <row r="55" spans="1:57" x14ac:dyDescent="0.2">
      <c r="A55" s="17"/>
      <c r="B55" s="17"/>
      <c r="C55" s="62" t="s">
        <v>10</v>
      </c>
      <c r="D55" s="54"/>
      <c r="E55" s="55"/>
      <c r="F55" s="37"/>
      <c r="G55" s="56"/>
      <c r="H55" s="55"/>
    </row>
    <row r="56" spans="1:57" x14ac:dyDescent="0.2">
      <c r="C56" s="63"/>
      <c r="E56" s="4" t="s">
        <v>20</v>
      </c>
      <c r="F56" s="64">
        <f>D54*G56</f>
        <v>55</v>
      </c>
      <c r="G56" s="6">
        <v>5.5</v>
      </c>
      <c r="H56" s="57"/>
    </row>
    <row r="57" spans="1:57" s="19" customFormat="1" x14ac:dyDescent="0.2">
      <c r="D57" s="43"/>
      <c r="E57" s="44"/>
      <c r="F57" s="20"/>
      <c r="G57" s="45"/>
      <c r="I57" s="20">
        <f>H56*F56</f>
        <v>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9" spans="1:57" x14ac:dyDescent="0.2">
      <c r="C59" s="2" t="s">
        <v>14</v>
      </c>
      <c r="D59" s="3">
        <v>50</v>
      </c>
      <c r="E59" s="4" t="s">
        <v>20</v>
      </c>
      <c r="F59" s="5">
        <f>D59*G59</f>
        <v>5</v>
      </c>
      <c r="G59" s="6">
        <v>0.1</v>
      </c>
      <c r="H59" s="38"/>
    </row>
    <row r="60" spans="1:57" x14ac:dyDescent="0.2">
      <c r="C60" s="2" t="s">
        <v>15</v>
      </c>
      <c r="E60" s="4" t="s">
        <v>25</v>
      </c>
      <c r="F60" s="5">
        <f>D59*G60</f>
        <v>4.5</v>
      </c>
      <c r="G60" s="6">
        <v>0.09</v>
      </c>
      <c r="H60" s="38"/>
    </row>
    <row r="61" spans="1:57" x14ac:dyDescent="0.2">
      <c r="E61" s="4" t="s">
        <v>18</v>
      </c>
      <c r="F61" s="64">
        <f>D59*G61</f>
        <v>4</v>
      </c>
      <c r="G61" s="6">
        <v>0.08</v>
      </c>
      <c r="H61" s="38"/>
    </row>
    <row r="62" spans="1:57" s="19" customFormat="1" x14ac:dyDescent="0.2">
      <c r="D62" s="43"/>
      <c r="E62" s="44"/>
      <c r="F62" s="20"/>
      <c r="G62" s="45"/>
      <c r="H62" s="44"/>
      <c r="I62" s="20">
        <f>H59*F59+H60*F60+H61*F61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s="17" customFormat="1" x14ac:dyDescent="0.2">
      <c r="C63" s="2"/>
      <c r="D63" s="3"/>
      <c r="E63" s="4"/>
      <c r="F63" s="5"/>
      <c r="G63" s="6"/>
      <c r="H63" s="4"/>
      <c r="I63" s="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s="17" customFormat="1" x14ac:dyDescent="0.2">
      <c r="C64" s="2" t="s">
        <v>60</v>
      </c>
      <c r="D64" s="3">
        <v>50</v>
      </c>
      <c r="E64" s="4" t="s">
        <v>61</v>
      </c>
      <c r="F64" s="5">
        <f>D64*G64</f>
        <v>50</v>
      </c>
      <c r="G64" s="6">
        <v>1</v>
      </c>
      <c r="H64" s="38"/>
      <c r="I64" s="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s="17" customFormat="1" x14ac:dyDescent="0.2">
      <c r="C65" s="2" t="s">
        <v>59</v>
      </c>
      <c r="D65" s="3"/>
      <c r="E65" s="4" t="s">
        <v>25</v>
      </c>
      <c r="F65" s="5">
        <f>D64*G65</f>
        <v>45</v>
      </c>
      <c r="G65" s="5">
        <v>0.9</v>
      </c>
      <c r="H65" s="38"/>
      <c r="I65" s="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s="17" customFormat="1" x14ac:dyDescent="0.2">
      <c r="C66" s="2" t="s">
        <v>62</v>
      </c>
      <c r="D66" s="3"/>
      <c r="E66" s="4" t="s">
        <v>21</v>
      </c>
      <c r="F66" s="5">
        <f>D64*G66</f>
        <v>35</v>
      </c>
      <c r="G66" s="6">
        <v>0.7</v>
      </c>
      <c r="H66" s="38"/>
      <c r="I66" s="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s="17" customFormat="1" x14ac:dyDescent="0.2">
      <c r="A67" s="19"/>
      <c r="B67" s="19"/>
      <c r="C67" s="19"/>
      <c r="D67" s="43"/>
      <c r="E67" s="44"/>
      <c r="F67" s="20"/>
      <c r="G67" s="45"/>
      <c r="H67" s="44"/>
      <c r="I67" s="20">
        <f>H64*F64+H65*F65+H66*F66</f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s="17" customFormat="1" x14ac:dyDescent="0.2">
      <c r="D68" s="54"/>
      <c r="E68" s="55"/>
      <c r="F68" s="37"/>
      <c r="G68" s="56"/>
      <c r="H68" s="55"/>
      <c r="I68" s="3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s="17" customFormat="1" x14ac:dyDescent="0.2">
      <c r="D69" s="54"/>
      <c r="E69" s="55"/>
      <c r="F69" s="37"/>
      <c r="G69" s="56"/>
      <c r="H69" s="55"/>
      <c r="I69" s="3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s="17" customFormat="1" x14ac:dyDescent="0.2">
      <c r="D70" s="54"/>
      <c r="E70" s="55"/>
      <c r="F70" s="37"/>
      <c r="G70" s="56"/>
      <c r="H70" s="55"/>
      <c r="I70" s="3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s="24" customFormat="1" ht="14" x14ac:dyDescent="0.2">
      <c r="A71" s="25" t="s">
        <v>0</v>
      </c>
      <c r="B71" s="52"/>
      <c r="C71" s="25" t="s">
        <v>1</v>
      </c>
      <c r="D71" s="25" t="s">
        <v>27</v>
      </c>
      <c r="E71" s="25" t="s">
        <v>2</v>
      </c>
      <c r="F71" s="26" t="s">
        <v>32</v>
      </c>
      <c r="G71" s="53" t="s">
        <v>28</v>
      </c>
      <c r="H71" s="25" t="s">
        <v>26</v>
      </c>
      <c r="I71" s="49" t="s">
        <v>42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</row>
    <row r="72" spans="1:57" s="27" customFormat="1" x14ac:dyDescent="0.2">
      <c r="A72" s="9" t="s">
        <v>63</v>
      </c>
      <c r="B72" s="10"/>
      <c r="C72" s="10"/>
      <c r="D72" s="11"/>
      <c r="E72" s="12"/>
      <c r="F72" s="13"/>
      <c r="G72" s="14"/>
      <c r="H72" s="15"/>
      <c r="I72" s="1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x14ac:dyDescent="0.2">
      <c r="A73" s="17"/>
      <c r="B73" s="17"/>
      <c r="C73" s="17"/>
      <c r="D73" s="54"/>
      <c r="E73" s="55" t="s">
        <v>29</v>
      </c>
      <c r="F73" s="65"/>
      <c r="G73" s="66"/>
      <c r="H73" s="55"/>
    </row>
    <row r="74" spans="1:57" x14ac:dyDescent="0.2">
      <c r="A74" s="17"/>
      <c r="B74" s="17"/>
      <c r="C74" s="17" t="s">
        <v>13</v>
      </c>
      <c r="D74" s="54">
        <v>100</v>
      </c>
      <c r="E74" s="55" t="s">
        <v>70</v>
      </c>
      <c r="F74" s="65"/>
      <c r="G74" s="67"/>
      <c r="H74" s="55"/>
    </row>
    <row r="75" spans="1:57" x14ac:dyDescent="0.2">
      <c r="A75" s="17"/>
      <c r="B75" s="17"/>
      <c r="C75" s="17" t="s">
        <v>12</v>
      </c>
      <c r="D75" s="54"/>
      <c r="E75" s="55" t="s">
        <v>30</v>
      </c>
      <c r="F75" s="65"/>
      <c r="G75" s="56"/>
      <c r="H75" s="55"/>
    </row>
    <row r="76" spans="1:57" x14ac:dyDescent="0.2">
      <c r="A76" s="17"/>
      <c r="B76" s="17"/>
      <c r="C76" s="17"/>
      <c r="D76" s="68"/>
      <c r="E76" s="55" t="s">
        <v>31</v>
      </c>
      <c r="F76" s="65">
        <f>D74*G76</f>
        <v>10</v>
      </c>
      <c r="G76" s="65">
        <v>0.1</v>
      </c>
      <c r="H76" s="57"/>
      <c r="I76" s="5">
        <f>H76*F76</f>
        <v>0</v>
      </c>
    </row>
    <row r="77" spans="1:57" s="19" customFormat="1" x14ac:dyDescent="0.2">
      <c r="D77" s="43"/>
      <c r="E77" s="43"/>
      <c r="F77" s="20"/>
      <c r="G77" s="45"/>
      <c r="H77" s="4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s="17" customFormat="1" ht="17.25" customHeight="1" x14ac:dyDescent="0.2"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s="17" customFormat="1" ht="17.25" customHeight="1" x14ac:dyDescent="0.2">
      <c r="H79" s="28" t="s">
        <v>43</v>
      </c>
      <c r="I79" s="29">
        <f>I76+I67+I62+I57+I51+I46+I41+I27+I22+I17</f>
        <v>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s="17" customFormat="1" ht="17.25" customHeight="1" x14ac:dyDescent="0.2"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s="17" customFormat="1" ht="17.25" customHeight="1" x14ac:dyDescent="0.2"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s="17" customFormat="1" ht="17.25" customHeight="1" x14ac:dyDescent="0.2">
      <c r="A82" s="28" t="s">
        <v>44</v>
      </c>
      <c r="F82" s="28" t="s">
        <v>57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s="17" customFormat="1" ht="17.25" customHeight="1" x14ac:dyDescent="0.2"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s="17" customFormat="1" ht="17.25" customHeight="1" x14ac:dyDescent="0.2">
      <c r="A84" s="69" t="s">
        <v>45</v>
      </c>
      <c r="B84" s="70"/>
      <c r="C84" s="70"/>
      <c r="F84" s="69" t="s">
        <v>45</v>
      </c>
      <c r="G84" s="70"/>
      <c r="H84" s="70"/>
      <c r="I84" s="39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s="17" customFormat="1" ht="17.25" customHeight="1" x14ac:dyDescent="0.2">
      <c r="A85" s="71" t="s">
        <v>46</v>
      </c>
      <c r="B85" s="72"/>
      <c r="C85" s="72"/>
      <c r="F85" s="71" t="s">
        <v>46</v>
      </c>
      <c r="G85" s="72"/>
      <c r="H85" s="72"/>
      <c r="I85" s="39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s="17" customFormat="1" ht="17.25" customHeight="1" x14ac:dyDescent="0.2">
      <c r="A86" s="71" t="s">
        <v>47</v>
      </c>
      <c r="B86" s="72"/>
      <c r="C86" s="72"/>
      <c r="F86" s="71" t="s">
        <v>47</v>
      </c>
      <c r="G86" s="72"/>
      <c r="H86" s="72"/>
      <c r="I86" s="39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s="17" customFormat="1" ht="17.25" customHeight="1" x14ac:dyDescent="0.2">
      <c r="A87" s="71" t="s">
        <v>48</v>
      </c>
      <c r="B87" s="72"/>
      <c r="C87" s="72"/>
      <c r="F87" s="71" t="s">
        <v>48</v>
      </c>
      <c r="G87" s="72"/>
      <c r="H87" s="72"/>
      <c r="I87" s="39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s="17" customFormat="1" ht="17.25" customHeight="1" x14ac:dyDescent="0.2">
      <c r="A88" s="71" t="s">
        <v>49</v>
      </c>
      <c r="B88" s="72"/>
      <c r="C88" s="72"/>
      <c r="F88" s="71" t="s">
        <v>49</v>
      </c>
      <c r="G88" s="72"/>
      <c r="H88" s="72"/>
      <c r="I88" s="39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s="17" customFormat="1" ht="17.25" customHeight="1" x14ac:dyDescent="0.2">
      <c r="A89" s="71" t="s">
        <v>50</v>
      </c>
      <c r="B89" s="72"/>
      <c r="C89" s="72"/>
      <c r="F89" s="71" t="s">
        <v>50</v>
      </c>
      <c r="G89" s="72"/>
      <c r="H89" s="72"/>
      <c r="I89" s="39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s="7" customFormat="1" ht="17.25" customHeight="1" x14ac:dyDescent="0.2">
      <c r="A90" s="73"/>
      <c r="B90" s="73"/>
      <c r="C90" s="73"/>
      <c r="F90" s="73"/>
      <c r="G90" s="73"/>
      <c r="H90" s="73"/>
    </row>
    <row r="91" spans="1:57" s="17" customFormat="1" ht="17.25" customHeight="1" x14ac:dyDescent="0.2">
      <c r="A91" s="74" t="s">
        <v>51</v>
      </c>
      <c r="B91" s="75"/>
      <c r="C91" s="75"/>
      <c r="F91" s="6"/>
      <c r="G91" s="6"/>
      <c r="H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s="7" customFormat="1" ht="17.25" customHeight="1" x14ac:dyDescent="0.2">
      <c r="A92" s="76"/>
      <c r="B92" s="76"/>
      <c r="C92" s="76"/>
      <c r="F92" s="47"/>
      <c r="G92" s="47"/>
      <c r="H92" s="47"/>
    </row>
    <row r="93" spans="1:57" s="7" customFormat="1" ht="17.25" customHeight="1" x14ac:dyDescent="0.2">
      <c r="A93" s="76"/>
      <c r="B93" s="76"/>
      <c r="C93" s="76"/>
      <c r="F93" s="47"/>
      <c r="G93" s="47"/>
      <c r="H93" s="47"/>
    </row>
    <row r="94" spans="1:57" s="19" customFormat="1" x14ac:dyDescent="0.2">
      <c r="A94" s="17" t="s">
        <v>52</v>
      </c>
      <c r="B94" s="17"/>
      <c r="C94" s="39"/>
      <c r="D94" s="39"/>
      <c r="E94" s="17"/>
      <c r="F94" s="17"/>
      <c r="G94" s="17"/>
      <c r="H94" s="17"/>
      <c r="I94" s="1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x14ac:dyDescent="0.2">
      <c r="A95" s="2" t="s">
        <v>53</v>
      </c>
      <c r="C95" s="40"/>
      <c r="D95" s="48"/>
      <c r="F95" s="41"/>
      <c r="G95" s="42"/>
      <c r="H95" s="38"/>
      <c r="I95" s="40"/>
    </row>
    <row r="96" spans="1:57" x14ac:dyDescent="0.2">
      <c r="A96" s="30"/>
      <c r="B96" s="30"/>
      <c r="C96" s="30"/>
      <c r="D96" s="77"/>
      <c r="F96" s="41"/>
      <c r="G96" s="42"/>
      <c r="H96" s="38"/>
      <c r="I96" s="40"/>
    </row>
    <row r="97" spans="1:57" x14ac:dyDescent="0.2">
      <c r="A97" s="30"/>
      <c r="B97" s="30"/>
      <c r="C97" s="30"/>
      <c r="F97" s="40"/>
      <c r="G97" s="40"/>
      <c r="H97" s="40"/>
      <c r="I97" s="40"/>
    </row>
    <row r="98" spans="1:57" x14ac:dyDescent="0.2">
      <c r="A98" s="2" t="s">
        <v>58</v>
      </c>
      <c r="C98" s="78" t="s">
        <v>55</v>
      </c>
      <c r="D98" s="2"/>
      <c r="F98" s="33" t="s">
        <v>73</v>
      </c>
      <c r="G98" s="34"/>
      <c r="H98" s="34"/>
      <c r="I98" s="33"/>
    </row>
    <row r="99" spans="1:57" x14ac:dyDescent="0.2">
      <c r="C99" s="32"/>
      <c r="D99" s="2"/>
      <c r="F99" s="17"/>
      <c r="G99" s="28"/>
      <c r="H99" s="28"/>
      <c r="I99" s="17"/>
    </row>
    <row r="100" spans="1:57" x14ac:dyDescent="0.2">
      <c r="D100" s="31"/>
    </row>
    <row r="101" spans="1:57" x14ac:dyDescent="0.2">
      <c r="A101" s="30"/>
      <c r="B101" s="30"/>
      <c r="C101" s="35" t="s">
        <v>54</v>
      </c>
      <c r="D101" s="31"/>
      <c r="H101" s="36" t="s">
        <v>11</v>
      </c>
    </row>
    <row r="102" spans="1:57" x14ac:dyDescent="0.2">
      <c r="A102" s="30"/>
      <c r="B102" s="30"/>
      <c r="C102" s="30"/>
      <c r="D102" s="31"/>
    </row>
    <row r="103" spans="1:57" x14ac:dyDescent="0.2">
      <c r="A103" s="30"/>
      <c r="B103" s="30"/>
      <c r="C103" s="30"/>
      <c r="D103" s="31"/>
    </row>
    <row r="104" spans="1:57" s="17" customFormat="1" ht="17.25" customHeight="1" x14ac:dyDescent="0.2"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</sheetData>
  <sheetProtection algorithmName="SHA-512" hashValue="/juGPriWoXaPE+aB445KvsmBZdJGQRIw92n0cTlzZt9tgp2Ng/R4TeefEoV7oFGfl1t4Ug6DigetIUH55f1WMg==" saltValue="inm+/UFrwf/D9sdGXO3M7A==" spinCount="100000" sheet="1" selectLockedCells="1"/>
  <hyperlinks>
    <hyperlink ref="B8" r:id="rId1" xr:uid="{E370E830-F661-3A48-928A-41B343C2F7DB}"/>
    <hyperlink ref="H101" r:id="rId2" xr:uid="{EB896AAD-2AF3-4E46-BAA4-0F019D2CF479}"/>
    <hyperlink ref="C98" r:id="rId3" xr:uid="{FEB1DB91-6C31-5849-9D09-4CD4A0CF19A1}"/>
  </hyperlinks>
  <pageMargins left="0.7" right="0.7" top="0.75" bottom="0.75" header="0.3" footer="0.3"/>
  <pageSetup paperSize="9" scale="96" fitToHeight="3" orientation="landscape" r:id="rId4"/>
  <headerFooter>
    <oddFooter>&amp;C &amp;R* Alle Angaben sind Tagespreise zzgl. Umsatzsteuer / Stand 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Bestellformular</vt:lpstr>
      <vt:lpstr>Bestellformular!Druckbereich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Plogmann</dc:creator>
  <cp:lastModifiedBy>Timo Matthias</cp:lastModifiedBy>
  <cp:lastPrinted>2021-05-20T17:27:55Z</cp:lastPrinted>
  <dcterms:created xsi:type="dcterms:W3CDTF">2021-04-13T08:00:07Z</dcterms:created>
  <dcterms:modified xsi:type="dcterms:W3CDTF">2021-06-09T13:34:54Z</dcterms:modified>
</cp:coreProperties>
</file>